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7260" yWindow="7760" windowWidth="16380" windowHeight="8200"/>
  </bookViews>
  <sheets>
    <sheet name="Tabellenblat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" l="1"/>
  <c r="E9" i="1"/>
  <c r="I14" i="1"/>
  <c r="E59" i="1"/>
  <c r="E57" i="1"/>
  <c r="E55" i="1"/>
  <c r="E53" i="1"/>
  <c r="E51" i="1"/>
  <c r="E49" i="1"/>
  <c r="E47" i="1"/>
  <c r="E45" i="1"/>
  <c r="E43" i="1"/>
  <c r="E40" i="1"/>
  <c r="D40" i="1"/>
  <c r="E35" i="1"/>
  <c r="E34" i="1"/>
  <c r="E33" i="1"/>
  <c r="E32" i="1"/>
  <c r="E31" i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11" i="1"/>
  <c r="E12" i="1"/>
  <c r="E13" i="1"/>
  <c r="E14" i="1"/>
  <c r="I11" i="1"/>
  <c r="E6" i="1"/>
  <c r="D6" i="1"/>
  <c r="C6" i="1"/>
  <c r="I5" i="1"/>
</calcChain>
</file>

<file path=xl/sharedStrings.xml><?xml version="1.0" encoding="utf-8"?>
<sst xmlns="http://schemas.openxmlformats.org/spreadsheetml/2006/main" count="57" uniqueCount="45">
  <si>
    <t>Netzteile</t>
  </si>
  <si>
    <t>Miniserver</t>
  </si>
  <si>
    <t>Extension</t>
  </si>
  <si>
    <t>Relay Extension</t>
  </si>
  <si>
    <t>Dimmer Extension</t>
  </si>
  <si>
    <t>EnOcean Extension</t>
  </si>
  <si>
    <t>1-Wire Extension</t>
  </si>
  <si>
    <t>DMX Extension</t>
  </si>
  <si>
    <t>IR Extension</t>
  </si>
  <si>
    <t>RS232 Extension</t>
  </si>
  <si>
    <t>RS485 Extension</t>
  </si>
  <si>
    <t>Modbus Extension</t>
  </si>
  <si>
    <t>Air Extension</t>
  </si>
  <si>
    <t>PWM Dimmer</t>
  </si>
  <si>
    <t>[W]</t>
  </si>
  <si>
    <t>LED RGB IP20 [m]</t>
  </si>
  <si>
    <t>LED RGBW IP20 [m]</t>
  </si>
  <si>
    <t>LED WW IP65 [m]</t>
  </si>
  <si>
    <t>LED RGB IP65 [m]</t>
  </si>
  <si>
    <t>LED RGBW IP65 [m]</t>
  </si>
  <si>
    <t>LED WW IP68 [m]</t>
  </si>
  <si>
    <t>LED RGB IP68 [m]</t>
  </si>
  <si>
    <t>LED RGBW IP68 [m]</t>
  </si>
  <si>
    <t>Termék</t>
  </si>
  <si>
    <t>Áramfelvétel</t>
  </si>
  <si>
    <t>Darabszám</t>
  </si>
  <si>
    <t>Szelemozgató motor 0-10V</t>
  </si>
  <si>
    <t>Hőmérséklet érzékelő 0-10V</t>
  </si>
  <si>
    <t>Hőmérséklet és páratartalom érzékelő  0-10V</t>
  </si>
  <si>
    <t>Hőmérséklet/páratartalom/CO2 érzékelő 0-10V</t>
  </si>
  <si>
    <t>Kültéri hőmérséklet érzékelő 0-10V</t>
  </si>
  <si>
    <t>Kültéri hőmérséklet és páratartalom érzékelő</t>
  </si>
  <si>
    <t>Esőérzékelő</t>
  </si>
  <si>
    <t>Kültéri hőmérséklet érzékelő</t>
  </si>
  <si>
    <t>Szauna hőmérséklet érzékelő</t>
  </si>
  <si>
    <t>Víz hőmérséklet érzékelő</t>
  </si>
  <si>
    <t>Csőre szerelhető hőmérséklet érzékelő</t>
  </si>
  <si>
    <t>Ultrahangos távolságmérő</t>
  </si>
  <si>
    <t>LED Áram</t>
  </si>
  <si>
    <t>LED meleg fehér IP20 [m]</t>
  </si>
  <si>
    <t>W LED</t>
  </si>
  <si>
    <t>Amper</t>
  </si>
  <si>
    <t>Amper áll rendelkezésre</t>
  </si>
  <si>
    <t>Eszközök és LED-ek áramfelvétele</t>
  </si>
  <si>
    <t>Eszközök és LED-ek áramfelvétele + biztonsági tartalék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</si>
</sst>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2" xfId="0" applyFont="1" applyBorder="1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0" fontId="0" fillId="3" borderId="3" xfId="0" applyFill="1" applyBorder="1" applyAlignment="1" applyProtection="1">
      <alignment wrapText="1"/>
      <protection hidden="1"/>
    </xf>
    <xf numFmtId="0" fontId="0" fillId="3" borderId="4" xfId="0" applyFill="1" applyBorder="1" applyAlignment="1" applyProtection="1">
      <alignment wrapText="1"/>
      <protection hidden="1"/>
    </xf>
    <xf numFmtId="0" fontId="0" fillId="3" borderId="5" xfId="0" applyFont="1" applyFill="1" applyBorder="1" applyAlignment="1" applyProtection="1">
      <alignment wrapText="1"/>
      <protection hidden="1"/>
    </xf>
    <xf numFmtId="0" fontId="0" fillId="3" borderId="7" xfId="0" applyFill="1" applyBorder="1" applyAlignment="1" applyProtection="1">
      <alignment wrapText="1"/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0" fillId="3" borderId="8" xfId="0" applyFont="1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locked="0"/>
    </xf>
    <xf numFmtId="0" fontId="0" fillId="0" borderId="0" xfId="0" applyProtection="1"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C27" sqref="C27"/>
    </sheetView>
  </sheetViews>
  <sheetFormatPr baseColWidth="10" defaultRowHeight="15" x14ac:dyDescent="0"/>
  <cols>
    <col min="2" max="2" width="46.5" style="2" customWidth="1"/>
    <col min="3" max="3" width="10.83203125" style="2"/>
    <col min="5" max="9" width="10.83203125" style="2"/>
  </cols>
  <sheetData>
    <row r="1" spans="1:11" s="2" customFormat="1"/>
    <row r="2" spans="1:11" s="2" customFormat="1" ht="12.75" customHeight="1">
      <c r="B2" s="3"/>
      <c r="C2" s="3"/>
    </row>
    <row r="3" spans="1:11" s="2" customFormat="1"/>
    <row r="4" spans="1:11" s="2" customFormat="1" ht="12.75" customHeight="1">
      <c r="C4" s="4"/>
      <c r="D4" s="4"/>
      <c r="E4" s="4"/>
      <c r="F4" s="4"/>
    </row>
    <row r="5" spans="1:11" s="2" customFormat="1" ht="12.75" customHeight="1">
      <c r="B5" s="5" t="s">
        <v>0</v>
      </c>
      <c r="C5" s="8">
        <v>1.3</v>
      </c>
      <c r="D5" s="9">
        <v>4.2</v>
      </c>
      <c r="E5" s="9">
        <v>10</v>
      </c>
      <c r="F5" s="10" t="s">
        <v>41</v>
      </c>
      <c r="G5" s="7"/>
      <c r="I5" s="2">
        <f>((C6*C5)+(D6*D5))+(E6*E5)</f>
        <v>0</v>
      </c>
      <c r="J5" s="2" t="s">
        <v>42</v>
      </c>
    </row>
    <row r="6" spans="1:11" s="2" customFormat="1" ht="12.75" customHeight="1">
      <c r="B6" s="5"/>
      <c r="C6" s="11">
        <f>IF((I11&gt;((E5*E6)+(D5*D6))),ROUNDUP((((I11-(E5*E6))-(D5*D6))/C5),0),0)</f>
        <v>0</v>
      </c>
      <c r="D6" s="12">
        <f>IF(((I11-(E5*E6))&lt;C5),0,IF((I11&gt;(E5*E6)),ROUNDUP(((I11-(E5*E6))/D5),0),0))</f>
        <v>0</v>
      </c>
      <c r="E6" s="12">
        <f>ROUNDDOWN((I11/E5),0)</f>
        <v>0</v>
      </c>
      <c r="F6" s="13" t="s">
        <v>25</v>
      </c>
      <c r="G6" s="7"/>
    </row>
    <row r="7" spans="1:11" s="2" customFormat="1" ht="12.75" customHeight="1">
      <c r="C7" s="6"/>
      <c r="D7" s="6"/>
      <c r="E7" s="6"/>
      <c r="F7" s="6"/>
    </row>
    <row r="8" spans="1:11" s="2" customFormat="1"/>
    <row r="9" spans="1:11" s="2" customFormat="1" ht="12.75" customHeight="1">
      <c r="B9" s="2" t="s">
        <v>23</v>
      </c>
      <c r="C9" s="2" t="s">
        <v>24</v>
      </c>
      <c r="D9" s="2" t="s">
        <v>25</v>
      </c>
      <c r="E9" s="2">
        <f>SUM(E11:E35)</f>
        <v>0</v>
      </c>
      <c r="F9" s="2" t="s">
        <v>41</v>
      </c>
      <c r="I9" s="2" t="s">
        <v>44</v>
      </c>
    </row>
    <row r="10" spans="1:11" s="1" customFormat="1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 customHeight="1">
      <c r="B11" s="2" t="s">
        <v>1</v>
      </c>
      <c r="C11" s="2">
        <v>0.12</v>
      </c>
      <c r="D11" s="14">
        <v>0</v>
      </c>
      <c r="E11" s="2">
        <f t="shared" ref="E11:E35" si="0">D11*C11</f>
        <v>0</v>
      </c>
      <c r="I11" s="2">
        <f>I14*1.2</f>
        <v>0</v>
      </c>
      <c r="J11" t="s">
        <v>41</v>
      </c>
    </row>
    <row r="12" spans="1:11" ht="12.75" customHeight="1">
      <c r="B12" s="2" t="s">
        <v>2</v>
      </c>
      <c r="C12" s="2">
        <v>0.12</v>
      </c>
      <c r="D12" s="14">
        <v>0</v>
      </c>
      <c r="E12" s="2">
        <f t="shared" si="0"/>
        <v>0</v>
      </c>
    </row>
    <row r="13" spans="1:11" ht="12.75" customHeight="1">
      <c r="B13" s="2" t="s">
        <v>3</v>
      </c>
      <c r="C13" s="2">
        <v>0.3</v>
      </c>
      <c r="D13" s="14">
        <v>0</v>
      </c>
      <c r="E13" s="2">
        <f t="shared" si="0"/>
        <v>0</v>
      </c>
      <c r="I13" s="2" t="s">
        <v>43</v>
      </c>
    </row>
    <row r="14" spans="1:11" ht="12.75" customHeight="1">
      <c r="B14" s="2" t="s">
        <v>4</v>
      </c>
      <c r="C14" s="2">
        <v>0.06</v>
      </c>
      <c r="D14" s="14">
        <v>0</v>
      </c>
      <c r="E14" s="2">
        <f t="shared" si="0"/>
        <v>0</v>
      </c>
      <c r="I14" s="2">
        <f>E9+D40</f>
        <v>0</v>
      </c>
      <c r="J14" t="s">
        <v>41</v>
      </c>
    </row>
    <row r="15" spans="1:11" ht="12.75" customHeight="1">
      <c r="B15" s="2" t="s">
        <v>5</v>
      </c>
      <c r="C15" s="2">
        <v>0.03</v>
      </c>
      <c r="D15" s="14">
        <v>0</v>
      </c>
      <c r="E15" s="2">
        <f t="shared" si="0"/>
        <v>0</v>
      </c>
    </row>
    <row r="16" spans="1:11" ht="12.75" customHeight="1">
      <c r="B16" s="2" t="s">
        <v>6</v>
      </c>
      <c r="C16" s="2">
        <v>0.03</v>
      </c>
      <c r="D16" s="14">
        <v>0</v>
      </c>
      <c r="E16" s="2">
        <f t="shared" si="0"/>
        <v>0</v>
      </c>
    </row>
    <row r="17" spans="2:5" ht="12.75" customHeight="1">
      <c r="B17" s="2" t="s">
        <v>7</v>
      </c>
      <c r="C17" s="2">
        <v>0.03</v>
      </c>
      <c r="D17" s="14">
        <v>0</v>
      </c>
      <c r="E17" s="2">
        <f t="shared" si="0"/>
        <v>0</v>
      </c>
    </row>
    <row r="18" spans="2:5" ht="12.75" customHeight="1">
      <c r="B18" s="2" t="s">
        <v>8</v>
      </c>
      <c r="C18" s="2">
        <v>0.03</v>
      </c>
      <c r="D18" s="14">
        <v>0</v>
      </c>
      <c r="E18" s="2">
        <f t="shared" si="0"/>
        <v>0</v>
      </c>
    </row>
    <row r="19" spans="2:5" ht="12.75" customHeight="1">
      <c r="B19" s="2" t="s">
        <v>9</v>
      </c>
      <c r="C19" s="2">
        <v>0.03</v>
      </c>
      <c r="D19" s="14">
        <v>0</v>
      </c>
      <c r="E19" s="2">
        <f t="shared" si="0"/>
        <v>0</v>
      </c>
    </row>
    <row r="20" spans="2:5" ht="12.75" customHeight="1">
      <c r="B20" s="2" t="s">
        <v>10</v>
      </c>
      <c r="C20" s="2">
        <v>0.03</v>
      </c>
      <c r="D20" s="14">
        <v>0</v>
      </c>
      <c r="E20" s="2">
        <f t="shared" si="0"/>
        <v>0</v>
      </c>
    </row>
    <row r="21" spans="2:5" ht="12.75" customHeight="1">
      <c r="B21" s="2" t="s">
        <v>11</v>
      </c>
      <c r="C21" s="2">
        <v>0.03</v>
      </c>
      <c r="D21" s="14">
        <v>0</v>
      </c>
      <c r="E21" s="2">
        <f t="shared" si="0"/>
        <v>0</v>
      </c>
    </row>
    <row r="22" spans="2:5" ht="12.75" customHeight="1">
      <c r="B22" s="2" t="s">
        <v>12</v>
      </c>
      <c r="C22" s="2">
        <v>6.0000000000000001E-3</v>
      </c>
      <c r="D22" s="14">
        <v>0</v>
      </c>
      <c r="E22" s="2">
        <f t="shared" si="0"/>
        <v>0</v>
      </c>
    </row>
    <row r="23" spans="2:5" ht="12.75" customHeight="1">
      <c r="B23" s="2" t="s">
        <v>26</v>
      </c>
      <c r="C23" s="2">
        <v>8.3000000000000004E-2</v>
      </c>
      <c r="D23" s="14">
        <v>0</v>
      </c>
      <c r="E23" s="2">
        <f t="shared" si="0"/>
        <v>0</v>
      </c>
    </row>
    <row r="24" spans="2:5" ht="12.75" customHeight="1">
      <c r="B24" s="2" t="s">
        <v>27</v>
      </c>
      <c r="C24" s="2">
        <v>5.0000000000000001E-3</v>
      </c>
      <c r="D24" s="14">
        <v>0</v>
      </c>
      <c r="E24" s="2">
        <f t="shared" si="0"/>
        <v>0</v>
      </c>
    </row>
    <row r="25" spans="2:5" ht="12.75" customHeight="1">
      <c r="B25" s="2" t="s">
        <v>28</v>
      </c>
      <c r="C25" s="2">
        <v>5.0000000000000001E-3</v>
      </c>
      <c r="D25" s="14">
        <v>0</v>
      </c>
      <c r="E25" s="2">
        <f t="shared" si="0"/>
        <v>0</v>
      </c>
    </row>
    <row r="26" spans="2:5" ht="12.75" customHeight="1">
      <c r="B26" s="2" t="s">
        <v>29</v>
      </c>
      <c r="C26" s="2">
        <v>0.01</v>
      </c>
      <c r="D26" s="14">
        <v>0</v>
      </c>
      <c r="E26" s="2">
        <f t="shared" si="0"/>
        <v>0</v>
      </c>
    </row>
    <row r="27" spans="2:5" ht="12.75" customHeight="1">
      <c r="B27" s="2" t="s">
        <v>30</v>
      </c>
      <c r="C27" s="2">
        <v>5.0000000000000001E-3</v>
      </c>
      <c r="D27" s="14">
        <v>0</v>
      </c>
      <c r="E27" s="2">
        <f t="shared" si="0"/>
        <v>0</v>
      </c>
    </row>
    <row r="28" spans="2:5" ht="12.75" customHeight="1">
      <c r="B28" s="2" t="s">
        <v>31</v>
      </c>
      <c r="C28" s="2">
        <v>5.0000000000000001E-3</v>
      </c>
      <c r="D28" s="14">
        <v>0</v>
      </c>
      <c r="E28" s="2">
        <f t="shared" si="0"/>
        <v>0</v>
      </c>
    </row>
    <row r="29" spans="2:5" ht="12.75" customHeight="1">
      <c r="B29" s="2" t="s">
        <v>32</v>
      </c>
      <c r="C29" s="2">
        <v>0.18</v>
      </c>
      <c r="D29" s="14">
        <v>0</v>
      </c>
      <c r="E29" s="2">
        <f t="shared" si="0"/>
        <v>0</v>
      </c>
    </row>
    <row r="30" spans="2:5" ht="12.75" customHeight="1">
      <c r="B30" s="2" t="s">
        <v>33</v>
      </c>
      <c r="C30" s="2">
        <v>5.0000000000000001E-3</v>
      </c>
      <c r="D30" s="14">
        <v>0</v>
      </c>
      <c r="E30" s="2">
        <f t="shared" si="0"/>
        <v>0</v>
      </c>
    </row>
    <row r="31" spans="2:5" ht="12.75" customHeight="1">
      <c r="B31" s="2" t="s">
        <v>34</v>
      </c>
      <c r="C31" s="2">
        <v>5.0000000000000001E-3</v>
      </c>
      <c r="D31" s="14">
        <v>0</v>
      </c>
      <c r="E31" s="2">
        <f t="shared" si="0"/>
        <v>0</v>
      </c>
    </row>
    <row r="32" spans="2:5" ht="12.75" customHeight="1">
      <c r="B32" s="2" t="s">
        <v>35</v>
      </c>
      <c r="C32" s="2">
        <v>5.0000000000000001E-3</v>
      </c>
      <c r="D32" s="14">
        <v>0</v>
      </c>
      <c r="E32" s="2">
        <f t="shared" si="0"/>
        <v>0</v>
      </c>
    </row>
    <row r="33" spans="2:6" ht="12.75" customHeight="1">
      <c r="B33" s="2" t="s">
        <v>36</v>
      </c>
      <c r="C33" s="2">
        <v>5.0000000000000001E-3</v>
      </c>
      <c r="D33" s="14">
        <v>0</v>
      </c>
      <c r="E33" s="2">
        <f t="shared" si="0"/>
        <v>0</v>
      </c>
    </row>
    <row r="34" spans="2:6" ht="12.75" customHeight="1">
      <c r="B34" s="2" t="s">
        <v>37</v>
      </c>
      <c r="C34" s="2">
        <v>0.06</v>
      </c>
      <c r="D34" s="14">
        <v>0</v>
      </c>
      <c r="E34" s="2">
        <f t="shared" si="0"/>
        <v>0</v>
      </c>
    </row>
    <row r="35" spans="2:6" ht="12.75" customHeight="1">
      <c r="B35" s="2" t="s">
        <v>13</v>
      </c>
      <c r="C35" s="2">
        <v>5.0000000000000001E-3</v>
      </c>
      <c r="D35" s="14">
        <v>0</v>
      </c>
      <c r="E35" s="2">
        <f t="shared" si="0"/>
        <v>0</v>
      </c>
    </row>
    <row r="38" spans="2:6">
      <c r="D38" s="2"/>
    </row>
    <row r="39" spans="2:6">
      <c r="D39" s="2"/>
    </row>
    <row r="40" spans="2:6" ht="12">
      <c r="B40" s="2" t="s">
        <v>38</v>
      </c>
      <c r="D40" s="2">
        <f>E40/24</f>
        <v>0</v>
      </c>
      <c r="E40" s="2">
        <f>SUM(E42:E59)</f>
        <v>0</v>
      </c>
      <c r="F40" s="2" t="s">
        <v>40</v>
      </c>
    </row>
    <row r="41" spans="2:6" ht="12">
      <c r="D41" s="2"/>
    </row>
    <row r="42" spans="2:6" ht="12">
      <c r="B42" s="2" t="s">
        <v>39</v>
      </c>
      <c r="D42" s="14">
        <v>0</v>
      </c>
    </row>
    <row r="43" spans="2:6" ht="12">
      <c r="B43" s="2" t="s">
        <v>14</v>
      </c>
      <c r="D43" s="15"/>
      <c r="E43" s="2">
        <f>D42*14.4</f>
        <v>0</v>
      </c>
    </row>
    <row r="44" spans="2:6" ht="12">
      <c r="B44" s="2" t="s">
        <v>15</v>
      </c>
      <c r="D44" s="14">
        <v>0</v>
      </c>
    </row>
    <row r="45" spans="2:6" ht="12">
      <c r="B45" s="2" t="s">
        <v>14</v>
      </c>
      <c r="D45" s="15"/>
      <c r="E45" s="2">
        <f>D44*14.4</f>
        <v>0</v>
      </c>
    </row>
    <row r="46" spans="2:6" ht="12">
      <c r="B46" s="2" t="s">
        <v>16</v>
      </c>
      <c r="D46" s="14">
        <v>0</v>
      </c>
    </row>
    <row r="47" spans="2:6" ht="12">
      <c r="B47" s="2" t="s">
        <v>14</v>
      </c>
      <c r="D47" s="15"/>
      <c r="E47" s="2">
        <f>D46*23</f>
        <v>0</v>
      </c>
    </row>
    <row r="48" spans="2:6" ht="12">
      <c r="B48" s="2" t="s">
        <v>17</v>
      </c>
      <c r="D48" s="14">
        <v>0</v>
      </c>
    </row>
    <row r="49" spans="2:5" ht="12">
      <c r="B49" s="2" t="s">
        <v>14</v>
      </c>
      <c r="D49" s="15"/>
      <c r="E49" s="2">
        <f>D48*14.4</f>
        <v>0</v>
      </c>
    </row>
    <row r="50" spans="2:5" ht="12">
      <c r="B50" s="2" t="s">
        <v>18</v>
      </c>
      <c r="D50" s="14">
        <v>0</v>
      </c>
    </row>
    <row r="51" spans="2:5" ht="12">
      <c r="B51" s="2" t="s">
        <v>14</v>
      </c>
      <c r="D51" s="15"/>
      <c r="E51" s="2">
        <f>D50*14.4</f>
        <v>0</v>
      </c>
    </row>
    <row r="52" spans="2:5" ht="12">
      <c r="B52" s="2" t="s">
        <v>19</v>
      </c>
      <c r="D52" s="14">
        <v>0</v>
      </c>
    </row>
    <row r="53" spans="2:5" ht="12">
      <c r="B53" s="2" t="s">
        <v>14</v>
      </c>
      <c r="D53" s="15"/>
      <c r="E53" s="2">
        <f>D52*23</f>
        <v>0</v>
      </c>
    </row>
    <row r="54" spans="2:5" ht="12">
      <c r="B54" s="2" t="s">
        <v>20</v>
      </c>
      <c r="D54" s="14">
        <v>0</v>
      </c>
    </row>
    <row r="55" spans="2:5" ht="12">
      <c r="B55" s="2" t="s">
        <v>14</v>
      </c>
      <c r="D55" s="15"/>
      <c r="E55" s="2">
        <f>D54*14.4</f>
        <v>0</v>
      </c>
    </row>
    <row r="56" spans="2:5" ht="12">
      <c r="B56" s="2" t="s">
        <v>21</v>
      </c>
      <c r="D56" s="14">
        <v>0</v>
      </c>
    </row>
    <row r="57" spans="2:5" ht="12">
      <c r="B57" s="2" t="s">
        <v>14</v>
      </c>
      <c r="D57" s="15"/>
      <c r="E57" s="2">
        <f>D56*14.4</f>
        <v>0</v>
      </c>
    </row>
    <row r="58" spans="2:5" ht="12">
      <c r="B58" s="2" t="s">
        <v>22</v>
      </c>
      <c r="D58" s="14">
        <v>0</v>
      </c>
    </row>
    <row r="59" spans="2:5" ht="12">
      <c r="B59" s="2" t="s">
        <v>14</v>
      </c>
      <c r="E59" s="2">
        <f>D58*23</f>
        <v>0</v>
      </c>
    </row>
  </sheetData>
  <sheetProtection password="8E49" sheet="1" objects="1" scenarios="1"/>
  <mergeCells count="1">
    <mergeCell ref="B2:C2"/>
  </mergeCells>
  <pageMargins left="0.7" right="0.7" top="0.78749999999999998" bottom="0.78749999999999998" header="0.51180555555555496" footer="0.51180555555555496"/>
  <pageSetup paperSize="9"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Felhofer</dc:creator>
  <cp:lastModifiedBy>András</cp:lastModifiedBy>
  <cp:revision>0</cp:revision>
  <dcterms:created xsi:type="dcterms:W3CDTF">2014-03-24T10:39:46Z</dcterms:created>
  <dcterms:modified xsi:type="dcterms:W3CDTF">2014-10-03T10:37:04Z</dcterms:modified>
</cp:coreProperties>
</file>